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https://standpointfunds-my.sharepoint.com/personal/will_standpointfunds_com/Documents/WB Desktop/Content Library Media/Share Class Cost Comparison/"/>
    </mc:Choice>
  </mc:AlternateContent>
  <xr:revisionPtr revIDLastSave="9" documentId="8_{E0F2254E-02F5-4669-809E-1C4037CBE25E}" xr6:coauthVersionLast="47" xr6:coauthVersionMax="47" xr10:uidLastSave="{2291E62A-4D23-456D-BC7A-E9A45704C3B7}"/>
  <bookViews>
    <workbookView xWindow="-120" yWindow="-120" windowWidth="29040" windowHeight="15840" xr2:uid="{DF4AA741-B67F-4F01-B762-32B82DB57CB4}"/>
  </bookViews>
  <sheets>
    <sheet name="Comparison"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 i="1" l="1"/>
  <c r="I8" i="1" s="1"/>
  <c r="I7" i="1"/>
</calcChain>
</file>

<file path=xl/sharedStrings.xml><?xml version="1.0" encoding="utf-8"?>
<sst xmlns="http://schemas.openxmlformats.org/spreadsheetml/2006/main" count="23" uniqueCount="23">
  <si>
    <t>Trade Size</t>
  </si>
  <si>
    <t>Transaction Fee</t>
  </si>
  <si>
    <t>Transaction fees are determined by the brokerage platform and typically only apply to BLNDX.</t>
  </si>
  <si>
    <t>Estimated Hold Period (years)</t>
  </si>
  <si>
    <t>Usually this is the number that determines which share class should be used. Please keep in mind that some brokerage firms require a higher minimum investment for BLNDX.</t>
  </si>
  <si>
    <t>RESULTS</t>
  </si>
  <si>
    <t>REMIX Net Expense Ratio</t>
  </si>
  <si>
    <t>BLNDX relative cost estimate</t>
  </si>
  <si>
    <t>REMIX relative cost estimate</t>
  </si>
  <si>
    <t>BLNDX</t>
  </si>
  <si>
    <t>REMIX</t>
  </si>
  <si>
    <t>BLNDX Net Expense Ratio</t>
  </si>
  <si>
    <t>HOW TO DETERMINE WHICH 
SHARE CLASS TO PURCHASE</t>
  </si>
  <si>
    <t>The net expense ratio is automatically deducted from gross returns on a daily basis. Any returns for BLNDX or REMIX that an investor sees is net of these expenses.</t>
  </si>
  <si>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clicking the link above.</t>
  </si>
  <si>
    <t>The Standpoint Multi-Asset Fund is distributed by Ultimus Fund Distributors, LLC.</t>
  </si>
  <si>
    <t>Ultimus Fund Distributors, LLC. is not affiliated with the above broker dealer firms.</t>
  </si>
  <si>
    <t>IMPORTANT RISK INFORMATION</t>
  </si>
  <si>
    <t>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</si>
  <si>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 (c) losses caused by unanticipated market movements, which are potentially unlimited; (d) the Adviser’s inability to predict that the counterpart will default in the performance of its obligations; and (f) if the Fund insufficient cash, it may have to sell securities from its portfolio to meet daily variation margin requirements, and the Fund may have to sell securities at a time when it may be disadvantageous to do so.</t>
  </si>
  <si>
    <t xml:space="preserve">The estimated holding period impacts the estimated cost because as time goes on the lower net expense ratio for BLNDX will offset the initial cost of a transaction fee. </t>
  </si>
  <si>
    <t>The only fees an investor will pay Standpoint is the net expense ratio which is 1.30% for BLNDX and 1.55% for REMIX. BLNDX has a gross expense ratio of 1.52% but Standpoint is contractually obligated through February 28, 2024 to pay any expenses above 1.24% so that shareholders of the fund do not experience that expense drag. Similarly, REMIX has a gross expense ratio of 1.77% for which Standpoint is contractually obligated through February 28, 2024 to pay any expenses above 1.49% for the same reasons. We plan to renew the expense limitation contract annually; therefore we do not expect the net expense ratio for either share class to change meaningfully.</t>
  </si>
  <si>
    <t>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16538299-UFD-03/06/2023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</si>
</sst>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i/>
      <sz val="11"/>
      <color theme="1"/>
      <name val="Calibri"/>
      <family val="2"/>
      <scheme val="minor"/>
    </font>
    <font>
      <b/>
      <sz val="18"/>
      <color theme="1"/>
      <name val="Calibri"/>
      <family val="2"/>
      <scheme val="minor"/>
    </font>
    <font>
      <b/>
      <sz val="11"/>
      <color theme="0"/>
      <name val="Calibri"/>
      <family val="2"/>
      <scheme val="minor"/>
    </font>
    <font>
      <sz val="11"/>
      <color theme="0"/>
      <name val="Calibri"/>
      <family val="2"/>
      <scheme val="minor"/>
    </font>
    <font>
      <b/>
      <i/>
      <sz val="11"/>
      <color theme="1"/>
      <name val="Calibri"/>
      <family val="2"/>
      <scheme val="minor"/>
    </font>
    <font>
      <b/>
      <sz val="11"/>
      <color theme="1"/>
      <name val="Calibri"/>
      <family val="2"/>
      <scheme val="minor"/>
    </font>
    <font>
      <sz val="14"/>
      <color theme="0"/>
      <name val="Cyntho Next"/>
      <family val="3"/>
    </font>
    <font>
      <sz val="14"/>
      <color theme="0"/>
      <name val="Termina Medium"/>
      <family val="3"/>
    </font>
    <font>
      <sz val="11"/>
      <color theme="1"/>
      <name val="Cyntho Next"/>
      <family val="3"/>
    </font>
  </fonts>
  <fills count="4">
    <fill>
      <patternFill patternType="none"/>
    </fill>
    <fill>
      <patternFill patternType="gray125"/>
    </fill>
    <fill>
      <patternFill patternType="solid">
        <fgColor theme="0"/>
        <bgColor indexed="64"/>
      </patternFill>
    </fill>
    <fill>
      <patternFill patternType="solid">
        <fgColor theme="7" tint="0.59999389629810485"/>
        <bgColor indexed="64"/>
      </patternFill>
    </fill>
  </fills>
  <borders count="1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8">
    <xf numFmtId="0" fontId="0" fillId="0" borderId="0" xfId="0"/>
    <xf numFmtId="0" fontId="0" fillId="2" borderId="0" xfId="0" applyFill="1"/>
    <xf numFmtId="10" fontId="0" fillId="2" borderId="0" xfId="0" applyNumberFormat="1" applyFill="1"/>
    <xf numFmtId="10" fontId="0" fillId="2" borderId="0" xfId="3" applyNumberFormat="1" applyFont="1" applyFill="1"/>
    <xf numFmtId="0" fontId="5" fillId="2" borderId="0" xfId="0" applyFont="1" applyFill="1"/>
    <xf numFmtId="0" fontId="0" fillId="2" borderId="0" xfId="0" applyFill="1" applyAlignment="1">
      <alignment horizontal="left" indent="1"/>
    </xf>
    <xf numFmtId="0" fontId="0" fillId="2" borderId="0" xfId="0" applyFill="1" applyAlignment="1">
      <alignment horizontal="center" vertical="center"/>
    </xf>
    <xf numFmtId="44" fontId="0" fillId="2" borderId="0" xfId="2" applyFont="1" applyFill="1" applyBorder="1" applyAlignment="1">
      <alignment horizontal="center" vertical="center"/>
    </xf>
    <xf numFmtId="43" fontId="0" fillId="3" borderId="0" xfId="1" applyFont="1" applyFill="1" applyBorder="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xf>
    <xf numFmtId="44" fontId="0" fillId="3" borderId="0" xfId="2" applyFont="1" applyFill="1" applyBorder="1" applyAlignment="1">
      <alignment horizontal="left" vertical="center" indent="1"/>
    </xf>
    <xf numFmtId="0" fontId="4" fillId="2" borderId="0" xfId="0" applyFont="1" applyFill="1"/>
    <xf numFmtId="10" fontId="5" fillId="2" borderId="0" xfId="3" applyNumberFormat="1" applyFont="1" applyFill="1" applyBorder="1"/>
    <xf numFmtId="10" fontId="0" fillId="2" borderId="0" xfId="0" applyNumberFormat="1" applyFill="1" applyAlignment="1">
      <alignment horizontal="center" vertical="center"/>
    </xf>
    <xf numFmtId="10" fontId="0" fillId="2" borderId="0" xfId="3" applyNumberFormat="1" applyFont="1" applyFill="1" applyAlignment="1">
      <alignment horizontal="center" vertical="center"/>
    </xf>
    <xf numFmtId="44" fontId="0" fillId="3" borderId="0" xfId="2" applyFont="1" applyFill="1" applyBorder="1" applyAlignment="1">
      <alignment horizontal="left" vertical="center"/>
    </xf>
    <xf numFmtId="0" fontId="0" fillId="2" borderId="0" xfId="0" applyFill="1" applyAlignment="1">
      <alignment vertical="top" wrapText="1"/>
    </xf>
    <xf numFmtId="0" fontId="6" fillId="2" borderId="0" xfId="0" applyFont="1" applyFill="1" applyAlignment="1">
      <alignment horizontal="left" vertical="top" wrapText="1"/>
    </xf>
    <xf numFmtId="0" fontId="0" fillId="2" borderId="0" xfId="0" applyFill="1" applyAlignment="1">
      <alignment horizontal="left" vertical="top"/>
    </xf>
    <xf numFmtId="0" fontId="7" fillId="2" borderId="0" xfId="0" applyFont="1" applyFill="1" applyAlignment="1">
      <alignment horizontal="left" vertical="top"/>
    </xf>
    <xf numFmtId="0" fontId="10" fillId="2" borderId="10" xfId="0" applyFont="1" applyFill="1" applyBorder="1" applyAlignment="1">
      <alignment horizontal="center" vertical="center"/>
    </xf>
    <xf numFmtId="6" fontId="10" fillId="2" borderId="10" xfId="0" applyNumberFormat="1" applyFont="1" applyFill="1" applyBorder="1" applyAlignment="1">
      <alignment horizontal="center" vertical="center"/>
    </xf>
    <xf numFmtId="10" fontId="10" fillId="2" borderId="10" xfId="0" applyNumberFormat="1" applyFont="1" applyFill="1" applyBorder="1" applyAlignment="1">
      <alignment horizontal="center" vertical="center"/>
    </xf>
    <xf numFmtId="10" fontId="10" fillId="2" borderId="0" xfId="0" applyNumberFormat="1" applyFont="1" applyFill="1" applyAlignment="1">
      <alignment horizontal="center" vertical="center"/>
    </xf>
    <xf numFmtId="0" fontId="10" fillId="2" borderId="9" xfId="0" applyFont="1" applyFill="1" applyBorder="1" applyAlignment="1">
      <alignment horizontal="right" vertical="center"/>
    </xf>
    <xf numFmtId="0" fontId="10" fillId="2" borderId="11" xfId="0" applyFont="1" applyFill="1" applyBorder="1" applyAlignment="1">
      <alignment horizontal="right" vertical="center"/>
    </xf>
    <xf numFmtId="0" fontId="10" fillId="2" borderId="0" xfId="0" applyFont="1" applyFill="1" applyAlignment="1">
      <alignment horizontal="right" vertical="center"/>
    </xf>
    <xf numFmtId="0" fontId="8" fillId="2" borderId="0" xfId="0" applyFont="1" applyFill="1"/>
    <xf numFmtId="0" fontId="9" fillId="2" borderId="0" xfId="0" applyFont="1" applyFill="1" applyAlignment="1">
      <alignment horizontal="center" vertical="center"/>
    </xf>
    <xf numFmtId="0" fontId="0" fillId="2" borderId="0" xfId="0" applyFill="1" applyAlignment="1">
      <alignment horizontal="left" vertical="top" wrapText="1"/>
    </xf>
    <xf numFmtId="0" fontId="7" fillId="2" borderId="0" xfId="0" applyFont="1" applyFill="1" applyAlignment="1">
      <alignment horizontal="left" vertical="top"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0" xfId="0" applyFont="1" applyFill="1" applyAlignment="1">
      <alignment horizontal="left" vertical="top" wrapText="1"/>
    </xf>
    <xf numFmtId="0" fontId="6" fillId="2" borderId="0" xfId="0" applyFont="1" applyFill="1" applyAlignment="1">
      <alignment horizontal="center" vertical="center" wrapText="1"/>
    </xf>
    <xf numFmtId="0" fontId="9" fillId="2" borderId="0" xfId="0" applyFont="1" applyFill="1" applyAlignment="1">
      <alignment horizontal="center" vertical="center"/>
    </xf>
    <xf numFmtId="0" fontId="10" fillId="2" borderId="0" xfId="0" applyFont="1" applyFill="1" applyAlignment="1">
      <alignment horizontal="center" vertical="center"/>
    </xf>
    <xf numFmtId="6" fontId="10" fillId="2" borderId="0" xfId="0" applyNumberFormat="1" applyFont="1" applyFill="1" applyAlignment="1">
      <alignment horizontal="center" vertical="center"/>
    </xf>
    <xf numFmtId="10" fontId="10" fillId="2" borderId="12" xfId="0" applyNumberFormat="1" applyFont="1" applyFill="1" applyBorder="1" applyAlignment="1">
      <alignment horizontal="center" vertical="center"/>
    </xf>
    <xf numFmtId="10" fontId="10" fillId="2" borderId="0" xfId="0" applyNumberFormat="1" applyFont="1" applyFill="1" applyAlignment="1">
      <alignment horizontal="center" vertic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Estimated Cost Comparison</a:t>
            </a:r>
          </a:p>
        </c:rich>
      </c:tx>
      <c:overlay val="0"/>
      <c:spPr>
        <a:noFill/>
        <a:ln>
          <a:noFill/>
        </a:ln>
        <a:effectLst/>
      </c:spPr>
    </c:title>
    <c:autoTitleDeleted val="0"/>
    <c:plotArea>
      <c:layout/>
      <c:barChart>
        <c:barDir val="col"/>
        <c:grouping val="clustered"/>
        <c:varyColors val="0"/>
        <c:ser>
          <c:idx val="0"/>
          <c:order val="0"/>
          <c:spPr>
            <a:solidFill>
              <a:schemeClr val="accent4"/>
            </a:solidFill>
            <a:ln w="12700">
              <a:noFill/>
            </a:ln>
            <a:effectLst/>
          </c:spPr>
          <c:invertIfNegative val="0"/>
          <c:dPt>
            <c:idx val="0"/>
            <c:invertIfNegative val="0"/>
            <c:bubble3D val="0"/>
            <c:spPr>
              <a:solidFill>
                <a:schemeClr val="accent4">
                  <a:lumMod val="40000"/>
                  <a:lumOff val="60000"/>
                </a:schemeClr>
              </a:solidFill>
              <a:ln w="12700">
                <a:noFill/>
              </a:ln>
              <a:effectLst/>
            </c:spPr>
            <c:extLst>
              <c:ext xmlns:c16="http://schemas.microsoft.com/office/drawing/2014/chart" uri="{C3380CC4-5D6E-409C-BE32-E72D297353CC}">
                <c16:uniqueId val="{00000002-53ED-4E61-8547-AD7B9A8C41D5}"/>
              </c:ext>
            </c:extLst>
          </c:dPt>
          <c:dPt>
            <c:idx val="1"/>
            <c:invertIfNegative val="0"/>
            <c:bubble3D val="0"/>
            <c:spPr>
              <a:solidFill>
                <a:schemeClr val="tx2">
                  <a:lumMod val="20000"/>
                  <a:lumOff val="80000"/>
                </a:schemeClr>
              </a:solidFill>
              <a:ln w="12700">
                <a:noFill/>
              </a:ln>
              <a:effectLst/>
            </c:spPr>
            <c:extLst>
              <c:ext xmlns:c16="http://schemas.microsoft.com/office/drawing/2014/chart" uri="{C3380CC4-5D6E-409C-BE32-E72D297353CC}">
                <c16:uniqueId val="{00000003-53ED-4E61-8547-AD7B9A8C41D5}"/>
              </c:ext>
            </c:extLst>
          </c:dPt>
          <c:dLbls>
            <c:spPr>
              <a:noFill/>
              <a:ln>
                <a:noFill/>
              </a:ln>
              <a:effectLst/>
            </c:spPr>
            <c:txPr>
              <a:bodyPr rot="0" spcFirstLastPara="1" vertOverflow="ellipsis" vert="horz" wrap="square" lIns="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(Comparison!$G$7,Comparison!$G$8)</c:f>
              <c:strCache>
                <c:ptCount val="2"/>
                <c:pt idx="0">
                  <c:v>BLNDX</c:v>
                </c:pt>
                <c:pt idx="1">
                  <c:v>REMIX</c:v>
                </c:pt>
              </c:strCache>
            </c:strRef>
          </c:cat>
          <c:val>
            <c:numRef>
              <c:f>(Comparison!$I$7,Comparison!$I$8)</c:f>
              <c:numCache>
                <c:formatCode>0.00%</c:formatCode>
                <c:ptCount val="2"/>
                <c:pt idx="0">
                  <c:v>1.4250000000000001E-2</c:v>
                </c:pt>
                <c:pt idx="1">
                  <c:v>1.55E-2</c:v>
                </c:pt>
              </c:numCache>
            </c:numRef>
          </c:val>
          <c:extLst>
            <c:ext xmlns:c16="http://schemas.microsoft.com/office/drawing/2014/chart" uri="{C3380CC4-5D6E-409C-BE32-E72D297353CC}">
              <c16:uniqueId val="{00000000-53ED-4E61-8547-AD7B9A8C41D5}"/>
            </c:ext>
          </c:extLst>
        </c:ser>
        <c:dLbls>
          <c:showLegendKey val="0"/>
          <c:showVal val="0"/>
          <c:showCatName val="0"/>
          <c:showSerName val="0"/>
          <c:showPercent val="0"/>
          <c:showBubbleSize val="0"/>
        </c:dLbls>
        <c:gapWidth val="100"/>
        <c:axId val="65401087"/>
        <c:axId val="65399007"/>
      </c:barChart>
      <c:catAx>
        <c:axId val="654010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5399007"/>
        <c:crosses val="autoZero"/>
        <c:auto val="1"/>
        <c:lblAlgn val="ctr"/>
        <c:lblOffset val="100"/>
        <c:noMultiLvlLbl val="0"/>
      </c:catAx>
      <c:valAx>
        <c:axId val="65399007"/>
        <c:scaling>
          <c:orientation val="minMax"/>
          <c:max val="2.0000000000000004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540108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1177925</xdr:colOff>
      <xdr:row>15</xdr:row>
      <xdr:rowOff>36508</xdr:rowOff>
    </xdr:from>
    <xdr:to>
      <xdr:col>4</xdr:col>
      <xdr:colOff>2000250</xdr:colOff>
      <xdr:row>24</xdr:row>
      <xdr:rowOff>142875</xdr:rowOff>
    </xdr:to>
    <xdr:graphicFrame macro="">
      <xdr:nvGraphicFramePr>
        <xdr:cNvPr id="2" name="Chart 1">
          <a:extLst>
            <a:ext uri="{FF2B5EF4-FFF2-40B4-BE49-F238E27FC236}">
              <a16:creationId xmlns:a16="http://schemas.microsoft.com/office/drawing/2014/main" id="{C588214B-CBF7-4023-9767-25FE3EC364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279399</xdr:colOff>
      <xdr:row>8</xdr:row>
      <xdr:rowOff>0</xdr:rowOff>
    </xdr:from>
    <xdr:to>
      <xdr:col>4</xdr:col>
      <xdr:colOff>1825625</xdr:colOff>
      <xdr:row>9</xdr:row>
      <xdr:rowOff>114300</xdr:rowOff>
    </xdr:to>
    <xdr:sp macro="" textlink="">
      <xdr:nvSpPr>
        <xdr:cNvPr id="3" name="Rectangle: Rounded Corners 2">
          <a:extLst>
            <a:ext uri="{FF2B5EF4-FFF2-40B4-BE49-F238E27FC236}">
              <a16:creationId xmlns:a16="http://schemas.microsoft.com/office/drawing/2014/main" id="{76EC655B-7D4B-4A8D-A52A-4FA4D4239CF2}"/>
            </a:ext>
          </a:extLst>
        </xdr:cNvPr>
        <xdr:cNvSpPr/>
      </xdr:nvSpPr>
      <xdr:spPr>
        <a:xfrm>
          <a:off x="2279649" y="1762125"/>
          <a:ext cx="2613026" cy="29527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lang="en-US" sz="1100"/>
            <a:t>Change the values highlighted in pink.</a:t>
          </a:r>
        </a:p>
      </xdr:txBody>
    </xdr:sp>
    <xdr:clientData/>
  </xdr:twoCellAnchor>
  <xdr:twoCellAnchor>
    <xdr:from>
      <xdr:col>2</xdr:col>
      <xdr:colOff>914400</xdr:colOff>
      <xdr:row>9</xdr:row>
      <xdr:rowOff>95250</xdr:rowOff>
    </xdr:from>
    <xdr:to>
      <xdr:col>4</xdr:col>
      <xdr:colOff>311150</xdr:colOff>
      <xdr:row>11</xdr:row>
      <xdr:rowOff>190500</xdr:rowOff>
    </xdr:to>
    <xdr:cxnSp macro="">
      <xdr:nvCxnSpPr>
        <xdr:cNvPr id="8" name="Straight Arrow Connector 7">
          <a:extLst>
            <a:ext uri="{FF2B5EF4-FFF2-40B4-BE49-F238E27FC236}">
              <a16:creationId xmlns:a16="http://schemas.microsoft.com/office/drawing/2014/main" id="{51692151-D0AC-42A7-8618-E971CC9F0EBF}"/>
            </a:ext>
          </a:extLst>
        </xdr:cNvPr>
        <xdr:cNvCxnSpPr/>
      </xdr:nvCxnSpPr>
      <xdr:spPr>
        <a:xfrm flipH="1">
          <a:off x="2914650" y="2038350"/>
          <a:ext cx="463550" cy="485775"/>
        </a:xfrm>
        <a:prstGeom prst="straightConnector1">
          <a:avLst/>
        </a:prstGeom>
        <a:ln>
          <a:tailEnd type="triangle"/>
        </a:ln>
      </xdr:spPr>
      <xdr:style>
        <a:lnRef idx="3">
          <a:schemeClr val="accent1"/>
        </a:lnRef>
        <a:fillRef idx="0">
          <a:schemeClr val="accent1"/>
        </a:fillRef>
        <a:effectRef idx="2">
          <a:schemeClr val="accent1"/>
        </a:effectRef>
        <a:fontRef idx="minor">
          <a:schemeClr val="tx1"/>
        </a:fontRef>
      </xdr:style>
    </xdr:cxnSp>
    <xdr:clientData/>
  </xdr:twoCellAnchor>
  <xdr:twoCellAnchor editAs="oneCell">
    <xdr:from>
      <xdr:col>1</xdr:col>
      <xdr:colOff>38100</xdr:colOff>
      <xdr:row>27</xdr:row>
      <xdr:rowOff>66675</xdr:rowOff>
    </xdr:from>
    <xdr:to>
      <xdr:col>4</xdr:col>
      <xdr:colOff>3505200</xdr:colOff>
      <xdr:row>42</xdr:row>
      <xdr:rowOff>109421</xdr:rowOff>
    </xdr:to>
    <xdr:pic>
      <xdr:nvPicPr>
        <xdr:cNvPr id="5" name="Picture 4">
          <a:extLst>
            <a:ext uri="{FF2B5EF4-FFF2-40B4-BE49-F238E27FC236}">
              <a16:creationId xmlns:a16="http://schemas.microsoft.com/office/drawing/2014/main" id="{A84DE154-4822-99BC-8902-B6907C288620}"/>
            </a:ext>
          </a:extLst>
        </xdr:cNvPr>
        <xdr:cNvPicPr>
          <a:picLocks noChangeAspect="1"/>
        </xdr:cNvPicPr>
      </xdr:nvPicPr>
      <xdr:blipFill>
        <a:blip xmlns:r="http://schemas.openxmlformats.org/officeDocument/2006/relationships" r:embed="rId2"/>
        <a:stretch>
          <a:fillRect/>
        </a:stretch>
      </xdr:blipFill>
      <xdr:spPr>
        <a:xfrm>
          <a:off x="219075" y="7896225"/>
          <a:ext cx="6210300" cy="2947871"/>
        </a:xfrm>
        <a:prstGeom prst="rect">
          <a:avLst/>
        </a:prstGeom>
      </xdr:spPr>
    </xdr:pic>
    <xdr:clientData/>
  </xdr:twoCellAnchor>
</xdr:wsDr>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3E412-F114-4262-B750-FEDCBB178903}">
  <dimension ref="A1:R87"/>
  <sheetViews>
    <sheetView tabSelected="1" workbookViewId="0">
      <selection activeCell="H77" sqref="H77"/>
    </sheetView>
  </sheetViews>
  <sheetFormatPr defaultColWidth="8.7109375" defaultRowHeight="15" x14ac:dyDescent="0.25"/>
  <cols>
    <col min="1" max="1" width="2.7109375" style="1" customWidth="1"/>
    <col min="2" max="2" width="25.85546875" style="1" customWidth="1"/>
    <col min="3" max="3" width="14" style="1" customWidth="1"/>
    <col min="4" max="4" width="1.28515625" style="1" customWidth="1"/>
    <col min="5" max="5" width="54.140625" style="1" customWidth="1"/>
    <col min="6" max="14" width="8.5703125" style="1" customWidth="1"/>
    <col min="15" max="16384" width="8.7109375" style="1"/>
  </cols>
  <sheetData>
    <row r="1" spans="1:18" ht="15.75" thickBot="1" x14ac:dyDescent="0.3"/>
    <row r="2" spans="1:18" ht="17.100000000000001" customHeight="1" x14ac:dyDescent="0.25">
      <c r="B2" s="32" t="s">
        <v>12</v>
      </c>
      <c r="C2" s="33"/>
      <c r="D2" s="33"/>
      <c r="E2" s="34"/>
    </row>
    <row r="3" spans="1:18" ht="17.100000000000001" customHeight="1" x14ac:dyDescent="0.25">
      <c r="B3" s="35"/>
      <c r="C3" s="36"/>
      <c r="D3" s="36"/>
      <c r="E3" s="37"/>
    </row>
    <row r="4" spans="1:18" ht="17.100000000000001" customHeight="1" thickBot="1" x14ac:dyDescent="0.3">
      <c r="B4" s="38"/>
      <c r="C4" s="39"/>
      <c r="D4" s="39"/>
      <c r="E4" s="40"/>
    </row>
    <row r="6" spans="1:18" ht="21.6" customHeight="1" x14ac:dyDescent="0.25">
      <c r="B6" s="6" t="s">
        <v>11</v>
      </c>
      <c r="C6" s="14">
        <v>1.2999999999999999E-2</v>
      </c>
      <c r="D6" s="14"/>
      <c r="E6" s="41" t="s">
        <v>13</v>
      </c>
      <c r="G6" s="4"/>
      <c r="H6" s="12" t="s">
        <v>5</v>
      </c>
      <c r="I6" s="4"/>
    </row>
    <row r="7" spans="1:18" ht="21.6" customHeight="1" x14ac:dyDescent="0.25">
      <c r="B7" s="6" t="s">
        <v>6</v>
      </c>
      <c r="C7" s="15">
        <f>C6+0.25%</f>
        <v>1.55E-2</v>
      </c>
      <c r="D7" s="15"/>
      <c r="E7" s="41"/>
      <c r="G7" s="4" t="s">
        <v>9</v>
      </c>
      <c r="H7" s="4" t="s">
        <v>7</v>
      </c>
      <c r="I7" s="13">
        <f>(C12+C6*(C13*C14))/C14/C13</f>
        <v>1.4250000000000001E-2</v>
      </c>
    </row>
    <row r="8" spans="1:18" x14ac:dyDescent="0.25">
      <c r="G8" s="4" t="s">
        <v>10</v>
      </c>
      <c r="H8" s="4" t="s">
        <v>8</v>
      </c>
      <c r="I8" s="13">
        <f>(C14*(C7*C13))/C14/C13</f>
        <v>1.55E-2</v>
      </c>
    </row>
    <row r="9" spans="1:18" x14ac:dyDescent="0.25">
      <c r="G9" s="4"/>
      <c r="H9" s="4"/>
      <c r="I9" s="4"/>
    </row>
    <row r="11" spans="1:18" ht="16.5" customHeight="1" x14ac:dyDescent="0.25">
      <c r="A11" s="5"/>
      <c r="I11" s="2"/>
      <c r="J11" s="3"/>
      <c r="R11" s="3"/>
    </row>
    <row r="12" spans="1:18" ht="46.5" customHeight="1" x14ac:dyDescent="0.25">
      <c r="B12" s="10" t="s">
        <v>1</v>
      </c>
      <c r="C12" s="16">
        <v>25</v>
      </c>
      <c r="D12" s="16"/>
      <c r="E12" s="9" t="s">
        <v>2</v>
      </c>
      <c r="R12" s="2"/>
    </row>
    <row r="13" spans="1:18" ht="47.45" customHeight="1" x14ac:dyDescent="0.25">
      <c r="B13" s="10" t="s">
        <v>3</v>
      </c>
      <c r="C13" s="8">
        <v>4</v>
      </c>
      <c r="D13" s="8"/>
      <c r="E13" s="9" t="s">
        <v>20</v>
      </c>
    </row>
    <row r="14" spans="1:18" ht="59.45" customHeight="1" x14ac:dyDescent="0.25">
      <c r="B14" s="10" t="s">
        <v>0</v>
      </c>
      <c r="C14" s="16">
        <v>5000</v>
      </c>
      <c r="D14" s="11"/>
      <c r="E14" s="9" t="s">
        <v>4</v>
      </c>
    </row>
    <row r="15" spans="1:18" ht="14.45" customHeight="1" x14ac:dyDescent="0.25">
      <c r="B15" s="6"/>
      <c r="C15" s="7"/>
      <c r="D15" s="7"/>
      <c r="E15" s="9"/>
    </row>
    <row r="16" spans="1:18" ht="14.45" customHeight="1" x14ac:dyDescent="0.25">
      <c r="B16" s="6"/>
      <c r="C16" s="7"/>
      <c r="D16" s="7"/>
      <c r="E16" s="9"/>
    </row>
    <row r="17" spans="1:5" x14ac:dyDescent="0.25">
      <c r="A17" s="4"/>
      <c r="B17" s="4"/>
      <c r="C17" s="4"/>
      <c r="D17" s="4"/>
      <c r="E17" s="4"/>
    </row>
    <row r="18" spans="1:5" ht="101.45" customHeight="1" x14ac:dyDescent="0.25">
      <c r="B18" s="42"/>
      <c r="C18" s="42"/>
      <c r="D18" s="18"/>
      <c r="E18" s="4"/>
    </row>
    <row r="19" spans="1:5" x14ac:dyDescent="0.25">
      <c r="B19" s="17"/>
      <c r="C19" s="17"/>
      <c r="D19" s="17"/>
      <c r="E19" s="4"/>
    </row>
    <row r="20" spans="1:5" x14ac:dyDescent="0.25">
      <c r="B20" s="17"/>
      <c r="C20" s="17"/>
      <c r="D20" s="17"/>
      <c r="E20" s="4"/>
    </row>
    <row r="21" spans="1:5" x14ac:dyDescent="0.25">
      <c r="B21" s="17"/>
      <c r="C21" s="17"/>
      <c r="D21" s="17"/>
      <c r="E21" s="4"/>
    </row>
    <row r="22" spans="1:5" x14ac:dyDescent="0.25">
      <c r="A22" s="4"/>
      <c r="B22" s="17"/>
      <c r="C22" s="17"/>
      <c r="D22" s="17"/>
      <c r="E22" s="4"/>
    </row>
    <row r="23" spans="1:5" x14ac:dyDescent="0.25">
      <c r="A23" s="4"/>
      <c r="B23" s="17"/>
      <c r="C23" s="17"/>
      <c r="D23" s="17"/>
      <c r="E23" s="4"/>
    </row>
    <row r="24" spans="1:5" x14ac:dyDescent="0.25">
      <c r="A24" s="4"/>
      <c r="B24" s="17"/>
      <c r="C24" s="17"/>
      <c r="D24" s="17"/>
      <c r="E24" s="4"/>
    </row>
    <row r="25" spans="1:5" x14ac:dyDescent="0.25">
      <c r="A25" s="4"/>
      <c r="B25" s="17"/>
      <c r="C25" s="17"/>
      <c r="D25" s="17"/>
      <c r="E25" s="4"/>
    </row>
    <row r="26" spans="1:5" x14ac:dyDescent="0.25">
      <c r="B26" s="17"/>
      <c r="C26" s="17"/>
      <c r="D26" s="17"/>
    </row>
    <row r="27" spans="1:5" x14ac:dyDescent="0.25">
      <c r="B27" s="17"/>
      <c r="C27" s="17"/>
      <c r="D27" s="17"/>
    </row>
    <row r="28" spans="1:5" x14ac:dyDescent="0.25">
      <c r="B28" s="17"/>
      <c r="C28" s="17"/>
      <c r="D28" s="17"/>
    </row>
    <row r="31" spans="1:5" ht="18.75" x14ac:dyDescent="0.3">
      <c r="B31" s="28"/>
      <c r="C31" s="43"/>
      <c r="D31" s="43"/>
      <c r="E31" s="29"/>
    </row>
    <row r="32" spans="1:5" x14ac:dyDescent="0.25">
      <c r="B32" s="25"/>
      <c r="C32" s="44"/>
      <c r="D32" s="44"/>
      <c r="E32" s="21"/>
    </row>
    <row r="33" spans="2:5" x14ac:dyDescent="0.25">
      <c r="B33" s="25"/>
      <c r="C33" s="45"/>
      <c r="D33" s="45"/>
      <c r="E33" s="22"/>
    </row>
    <row r="34" spans="2:5" x14ac:dyDescent="0.25">
      <c r="B34" s="26"/>
      <c r="C34" s="46"/>
      <c r="D34" s="47"/>
      <c r="E34" s="23"/>
    </row>
    <row r="35" spans="2:5" x14ac:dyDescent="0.25">
      <c r="B35" s="27"/>
      <c r="C35" s="47"/>
      <c r="D35" s="47"/>
      <c r="E35" s="24"/>
    </row>
    <row r="44" spans="2:5" ht="15.6" customHeight="1" x14ac:dyDescent="0.25">
      <c r="B44" s="30" t="s">
        <v>21</v>
      </c>
      <c r="C44" s="30"/>
      <c r="D44" s="30"/>
      <c r="E44" s="30"/>
    </row>
    <row r="45" spans="2:5" x14ac:dyDescent="0.25">
      <c r="B45" s="30"/>
      <c r="C45" s="30"/>
      <c r="D45" s="30"/>
      <c r="E45" s="30"/>
    </row>
    <row r="46" spans="2:5" x14ac:dyDescent="0.25">
      <c r="B46" s="30"/>
      <c r="C46" s="30"/>
      <c r="D46" s="30"/>
      <c r="E46" s="30"/>
    </row>
    <row r="47" spans="2:5" x14ac:dyDescent="0.25">
      <c r="B47" s="30"/>
      <c r="C47" s="30"/>
      <c r="D47" s="30"/>
      <c r="E47" s="30"/>
    </row>
    <row r="48" spans="2:5" x14ac:dyDescent="0.25">
      <c r="B48" s="30"/>
      <c r="C48" s="30"/>
      <c r="D48" s="30"/>
      <c r="E48" s="30"/>
    </row>
    <row r="49" spans="2:5" x14ac:dyDescent="0.25">
      <c r="B49" s="30"/>
      <c r="C49" s="30"/>
      <c r="D49" s="30"/>
      <c r="E49" s="30"/>
    </row>
    <row r="50" spans="2:5" x14ac:dyDescent="0.25">
      <c r="B50" s="30"/>
      <c r="C50" s="30"/>
      <c r="D50" s="30"/>
      <c r="E50" s="30"/>
    </row>
    <row r="52" spans="2:5" ht="14.45" customHeight="1" x14ac:dyDescent="0.25">
      <c r="B52" s="31" t="s">
        <v>14</v>
      </c>
      <c r="C52" s="31"/>
      <c r="D52" s="31"/>
      <c r="E52" s="31"/>
    </row>
    <row r="53" spans="2:5" x14ac:dyDescent="0.25">
      <c r="B53" s="31"/>
      <c r="C53" s="31"/>
      <c r="D53" s="31"/>
      <c r="E53" s="31"/>
    </row>
    <row r="54" spans="2:5" x14ac:dyDescent="0.25">
      <c r="B54" s="31"/>
      <c r="C54" s="31"/>
      <c r="D54" s="31"/>
      <c r="E54" s="31"/>
    </row>
    <row r="55" spans="2:5" x14ac:dyDescent="0.25">
      <c r="B55" s="31"/>
      <c r="C55" s="31"/>
      <c r="D55" s="31"/>
      <c r="E55" s="31"/>
    </row>
    <row r="56" spans="2:5" x14ac:dyDescent="0.25">
      <c r="B56" s="31"/>
      <c r="C56" s="31"/>
      <c r="D56" s="31"/>
      <c r="E56" s="31"/>
    </row>
    <row r="57" spans="2:5" x14ac:dyDescent="0.25">
      <c r="B57" s="19" t="s">
        <v>15</v>
      </c>
      <c r="C57" s="6"/>
      <c r="D57" s="6"/>
      <c r="E57" s="6"/>
    </row>
    <row r="58" spans="2:5" x14ac:dyDescent="0.25">
      <c r="B58" s="6"/>
      <c r="C58" s="6"/>
      <c r="D58" s="6"/>
      <c r="E58" s="6"/>
    </row>
    <row r="59" spans="2:5" x14ac:dyDescent="0.25">
      <c r="B59" s="19" t="s">
        <v>16</v>
      </c>
      <c r="C59" s="6"/>
      <c r="D59" s="6"/>
      <c r="E59" s="6"/>
    </row>
    <row r="60" spans="2:5" x14ac:dyDescent="0.25">
      <c r="B60" s="6"/>
      <c r="C60" s="6"/>
      <c r="D60" s="6"/>
      <c r="E60" s="6"/>
    </row>
    <row r="61" spans="2:5" x14ac:dyDescent="0.25">
      <c r="B61" s="20" t="s">
        <v>17</v>
      </c>
      <c r="C61" s="6"/>
      <c r="D61" s="6"/>
      <c r="E61" s="6"/>
    </row>
    <row r="62" spans="2:5" x14ac:dyDescent="0.25">
      <c r="B62" s="6"/>
      <c r="C62" s="6"/>
      <c r="D62" s="6"/>
      <c r="E62" s="6"/>
    </row>
    <row r="63" spans="2:5" x14ac:dyDescent="0.25">
      <c r="B63" s="30" t="s">
        <v>18</v>
      </c>
      <c r="C63" s="30"/>
      <c r="D63" s="30"/>
      <c r="E63" s="30"/>
    </row>
    <row r="64" spans="2:5" x14ac:dyDescent="0.25">
      <c r="B64" s="30"/>
      <c r="C64" s="30"/>
      <c r="D64" s="30"/>
      <c r="E64" s="30"/>
    </row>
    <row r="65" spans="2:5" x14ac:dyDescent="0.25">
      <c r="B65" s="30"/>
      <c r="C65" s="30"/>
      <c r="D65" s="30"/>
      <c r="E65" s="30"/>
    </row>
    <row r="66" spans="2:5" x14ac:dyDescent="0.25">
      <c r="B66" s="30"/>
      <c r="C66" s="30"/>
      <c r="D66" s="30"/>
      <c r="E66" s="30"/>
    </row>
    <row r="67" spans="2:5" x14ac:dyDescent="0.25">
      <c r="B67" s="30"/>
      <c r="C67" s="30"/>
      <c r="D67" s="30"/>
      <c r="E67" s="30"/>
    </row>
    <row r="68" spans="2:5" x14ac:dyDescent="0.25">
      <c r="B68" s="30"/>
      <c r="C68" s="30"/>
      <c r="D68" s="30"/>
      <c r="E68" s="30"/>
    </row>
    <row r="69" spans="2:5" ht="14.45" customHeight="1" x14ac:dyDescent="0.25">
      <c r="B69" s="30" t="s">
        <v>19</v>
      </c>
      <c r="C69" s="30"/>
      <c r="D69" s="30"/>
      <c r="E69" s="30"/>
    </row>
    <row r="70" spans="2:5" x14ac:dyDescent="0.25">
      <c r="B70" s="30"/>
      <c r="C70" s="30"/>
      <c r="D70" s="30"/>
      <c r="E70" s="30"/>
    </row>
    <row r="71" spans="2:5" x14ac:dyDescent="0.25">
      <c r="B71" s="30"/>
      <c r="C71" s="30"/>
      <c r="D71" s="30"/>
      <c r="E71" s="30"/>
    </row>
    <row r="72" spans="2:5" x14ac:dyDescent="0.25">
      <c r="B72" s="30"/>
      <c r="C72" s="30"/>
      <c r="D72" s="30"/>
      <c r="E72" s="30"/>
    </row>
    <row r="73" spans="2:5" x14ac:dyDescent="0.25">
      <c r="B73" s="30"/>
      <c r="C73" s="30"/>
      <c r="D73" s="30"/>
      <c r="E73" s="30"/>
    </row>
    <row r="74" spans="2:5" x14ac:dyDescent="0.25">
      <c r="B74" s="30"/>
      <c r="C74" s="30"/>
      <c r="D74" s="30"/>
      <c r="E74" s="30"/>
    </row>
    <row r="75" spans="2:5" x14ac:dyDescent="0.25">
      <c r="B75" s="30"/>
      <c r="C75" s="30"/>
      <c r="D75" s="30"/>
      <c r="E75" s="30"/>
    </row>
    <row r="76" spans="2:5" x14ac:dyDescent="0.25">
      <c r="B76" s="30"/>
      <c r="C76" s="30"/>
      <c r="D76" s="30"/>
      <c r="E76" s="30"/>
    </row>
    <row r="77" spans="2:5" x14ac:dyDescent="0.25">
      <c r="B77" s="30"/>
      <c r="C77" s="30"/>
      <c r="D77" s="30"/>
      <c r="E77" s="30"/>
    </row>
    <row r="78" spans="2:5" x14ac:dyDescent="0.25">
      <c r="B78" s="30"/>
      <c r="C78" s="30"/>
      <c r="D78" s="30"/>
      <c r="E78" s="30"/>
    </row>
    <row r="79" spans="2:5" x14ac:dyDescent="0.25">
      <c r="B79" s="30" t="s">
        <v>22</v>
      </c>
      <c r="C79" s="30"/>
      <c r="D79" s="30"/>
      <c r="E79" s="30"/>
    </row>
    <row r="80" spans="2:5" x14ac:dyDescent="0.25">
      <c r="B80" s="30"/>
      <c r="C80" s="30"/>
      <c r="D80" s="30"/>
      <c r="E80" s="30"/>
    </row>
    <row r="81" spans="2:5" x14ac:dyDescent="0.25">
      <c r="B81" s="30"/>
      <c r="C81" s="30"/>
      <c r="D81" s="30"/>
      <c r="E81" s="30"/>
    </row>
    <row r="82" spans="2:5" x14ac:dyDescent="0.25">
      <c r="B82" s="30"/>
      <c r="C82" s="30"/>
      <c r="D82" s="30"/>
      <c r="E82" s="30"/>
    </row>
    <row r="83" spans="2:5" x14ac:dyDescent="0.25">
      <c r="B83" s="30"/>
      <c r="C83" s="30"/>
      <c r="D83" s="30"/>
      <c r="E83" s="30"/>
    </row>
    <row r="84" spans="2:5" x14ac:dyDescent="0.25">
      <c r="B84" s="30"/>
      <c r="C84" s="30"/>
      <c r="D84" s="30"/>
      <c r="E84" s="30"/>
    </row>
    <row r="85" spans="2:5" x14ac:dyDescent="0.25">
      <c r="B85" s="30"/>
      <c r="C85" s="30"/>
      <c r="D85" s="30"/>
      <c r="E85" s="30"/>
    </row>
    <row r="86" spans="2:5" x14ac:dyDescent="0.25">
      <c r="B86" s="30"/>
      <c r="C86" s="30"/>
      <c r="D86" s="30"/>
      <c r="E86" s="30"/>
    </row>
    <row r="87" spans="2:5" x14ac:dyDescent="0.25">
      <c r="B87" s="30"/>
      <c r="C87" s="30"/>
      <c r="D87" s="30"/>
      <c r="E87" s="30"/>
    </row>
  </sheetData>
  <mergeCells count="13">
    <mergeCell ref="B79:E87"/>
    <mergeCell ref="B52:E56"/>
    <mergeCell ref="B63:E68"/>
    <mergeCell ref="B69:E78"/>
    <mergeCell ref="B2:E4"/>
    <mergeCell ref="E6:E7"/>
    <mergeCell ref="B18:C18"/>
    <mergeCell ref="B44:E50"/>
    <mergeCell ref="C31:D31"/>
    <mergeCell ref="C32:D32"/>
    <mergeCell ref="C33:D33"/>
    <mergeCell ref="C34:D34"/>
    <mergeCell ref="C35:D3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Comparison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Eric Crittenden</dc:creator>
  <cp:keywords/>
  <dc:description/>
  <cp:lastModifiedBy>William Forrest</cp:lastModifiedBy>
  <cp:revision/>
  <dcterms:created xsi:type="dcterms:W3CDTF">2021-07-15T20:33:20Z</dcterms:created>
  <dcterms:modified xsi:type="dcterms:W3CDTF">2023-03-06T20:35:04Z</dcterms:modified>
  <cp:category/>
  <cp:contentStatus/>
</cp:coreProperties>
</file>